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udovicic\Documents\01_JEDNOSTAVNA NABAVA\2024-jn\Sanacija gradskih plaža\"/>
    </mc:Choice>
  </mc:AlternateContent>
  <xr:revisionPtr revIDLastSave="0" documentId="8_{25327449-9FDC-4FFA-A81A-6363F21F8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ŽA MAREA I BOR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F61" i="1"/>
  <c r="F65" i="1"/>
  <c r="F66" i="1"/>
  <c r="F71" i="1"/>
  <c r="F74" i="1"/>
  <c r="F75" i="1"/>
  <c r="F76" i="1"/>
  <c r="F77" i="1"/>
  <c r="F81" i="1"/>
  <c r="F84" i="1"/>
  <c r="F87" i="1"/>
  <c r="F89" i="1"/>
  <c r="F90" i="1"/>
  <c r="F91" i="1"/>
  <c r="F92" i="1"/>
  <c r="F93" i="1"/>
  <c r="F57" i="1"/>
  <c r="F95" i="1" l="1"/>
  <c r="F102" i="1" s="1"/>
  <c r="F37" i="1"/>
  <c r="F48" i="1"/>
  <c r="F45" i="1"/>
  <c r="F46" i="1"/>
  <c r="F47" i="1"/>
  <c r="F23" i="1"/>
  <c r="F19" i="1"/>
  <c r="F26" i="1"/>
  <c r="F29" i="1"/>
  <c r="F32" i="1"/>
  <c r="F36" i="1"/>
  <c r="F40" i="1"/>
  <c r="F15" i="1" l="1"/>
  <c r="F50" i="1" s="1"/>
  <c r="F100" i="1" s="1"/>
  <c r="F105" i="1" s="1"/>
</calcChain>
</file>

<file path=xl/sharedStrings.xml><?xml version="1.0" encoding="utf-8"?>
<sst xmlns="http://schemas.openxmlformats.org/spreadsheetml/2006/main" count="114" uniqueCount="71">
  <si>
    <t>Sanacija podlokanog i oštećenog zida na šetnici u Špadićima, Poreč.</t>
  </si>
  <si>
    <t>Sanaciju vršiti pažljivo kako ne bi došlo do urušavanja postojeće konstrukcije.</t>
  </si>
  <si>
    <t>U cijeni sav rad, materijal, oprema i stručna ronilačka ekipa.</t>
  </si>
  <si>
    <t>Rad obuhvaća iskop temeljne stope do čvrste stijene odnosno</t>
  </si>
  <si>
    <t>max.0,70m u dubinu od algi te marinskog taloga, izrada dvostrane oplate, dobava i</t>
  </si>
  <si>
    <t>ugradba armaturne mreže (cca. 50kg/m3 betona) te betoniranje armirano betonskog</t>
  </si>
  <si>
    <t>zida u moru betonom C 35/45 razreda izloženosti XS3.</t>
  </si>
  <si>
    <t>Obračun po m3 prema stvarno ugrađenim količinama betona</t>
  </si>
  <si>
    <t>m3</t>
  </si>
  <si>
    <t>13,00x1,85x0,50=12,05m3</t>
  </si>
  <si>
    <t>1.</t>
  </si>
  <si>
    <t>2.</t>
  </si>
  <si>
    <t>Strojno pikamiranje oštećenog obalnog betonskog zida.U stavku uračunati strojno čišćenje ispikamiranog betona,komplet sa utovarom i odvozom na deponij u režiji izvođača(grad nema svoju deponiju)dim. Zida 13,00x1,85x0,50 m.Obračun po m3.</t>
  </si>
  <si>
    <t>3.</t>
  </si>
  <si>
    <t>Strojno pikamiranje oštećene betonske podloge plaže dim.30,00x2,60x0,20 m. U stavku uračunati komplet utovar i odvoz na deponij u režiji izvođača.Obračun po m3.</t>
  </si>
  <si>
    <t>4.</t>
  </si>
  <si>
    <t>Strojno vađenje postojećeg kamenog materijala na dijelu oštećene plaže u dužini oštećenog zida ,kao prprema za nemetani rad prilikom šalovanja ,betoniranja i rašalovavanja oplate zida.U stavku uračunati najbližu poziciju deponiranja materijala zbog ponovnog vraćanja istog na poziciju gdje je izvađen. Obračun po m3.</t>
  </si>
  <si>
    <t>5.</t>
  </si>
  <si>
    <t>6.</t>
  </si>
  <si>
    <t>Dobava i ugradba tamponskog materijala na pozicijama betoniranja betonske ploče plaže ,te za potrebe rampe na dijelu restorana i zatrpavanja pješčanika sa ugradbom geotekstila. U stavku uračunati sve potrebne radnje i predradnje za navedene radove.Obračun po m3.</t>
  </si>
  <si>
    <t>7.</t>
  </si>
  <si>
    <t>Dobava i ugradba armaturne mreže(80 kg/m3),te dobava i strojna ugradba betona(mikser-pumpa)C 35/45 razreda izloženosti XS3 na već pripremljenu podlogu plaže. U stavku uračunati komplet ravnanje betona te dovođenje podloge do protukliznosti. Sukladno užancama u građevini održavanje podloge do gotove čvrstine određeni period. Obračun po m3.</t>
  </si>
  <si>
    <t>8.</t>
  </si>
  <si>
    <t>Nakon završetka radova komplet utovar i odvoz tamponskog materijala sa pozicija izvedene rampe i pješčanika uz fino čišćenje nasutog dijela. Obračun po m3.</t>
  </si>
  <si>
    <t>UKUPNO:</t>
  </si>
  <si>
    <t>Nakon betoniranja zida plaže i skidanja oplate, strojno vraćanje postojećeg deponiranog materijala(lomljeni kamen)uz dodatak tamponskog materijala kao završni sloj prije betoniranja te strojno nabijanje materijala vibro pločom do gotove zbijenosti . U stavku uračunati čišćenje plaže od nasutog materijala. Obračun po m3.</t>
  </si>
  <si>
    <t>9.</t>
  </si>
  <si>
    <t>KV RADNIK</t>
  </si>
  <si>
    <t>NKV RADNIK</t>
  </si>
  <si>
    <t>KAMION 5T</t>
  </si>
  <si>
    <t>h</t>
  </si>
  <si>
    <t>REKONSTRUKCIJA POTPORNOG ZIDA I  PLAŽE MAREA</t>
  </si>
  <si>
    <t>Sati za potrebe piljenja grana na pozicijama gdje smetaju,te utovar i odvoz na deponij u režiji izvođača,takođe sati na uklanjanju info tabla i željeznih stupova.Obračun po satu.</t>
  </si>
  <si>
    <t>KOMBINIRKA STROJ(na utovaru)</t>
  </si>
  <si>
    <t>Beton C 35/45</t>
  </si>
  <si>
    <t>Armaturna mreža</t>
  </si>
  <si>
    <t>kg</t>
  </si>
  <si>
    <t>REKONSTRUKCIJA DIJELA PLAŽE NA POZICIJI BORIK</t>
  </si>
  <si>
    <t>a)</t>
  </si>
  <si>
    <t>granulacije 0 - 63 mm</t>
  </si>
  <si>
    <t>Nabava, doprema i razastiranje (strojno ili ručno) humusnog materijala bez primjesa grana, korijena i drugih materijala koji nisu pogodni za razvoj vegetacije, u sloju prema nalogu nadzornog inženjera. Materijal je potrebno planirati i zbiti sukladno uputama predstavnika investitora. Obračun po m3 ugrađenog materijala.</t>
  </si>
  <si>
    <t>mehaničko razastiranje</t>
  </si>
  <si>
    <t>b)</t>
  </si>
  <si>
    <t>ručno razastiranje</t>
  </si>
  <si>
    <t>Zatravnjivanje humusiranih površina. Stavka obuhvaća dobavu i sjetvu sjemenskog materijala (trava), porkivanje istog tankim humusnim slojem, valjanje lakim valjkom te njegu do klijanja sjemena i postizanja visine od 5 cm. Obračun po m2 zatravnjene površine.</t>
  </si>
  <si>
    <t>m2</t>
  </si>
  <si>
    <t xml:space="preserve">oplata </t>
  </si>
  <si>
    <t>beton klase C 20/25</t>
  </si>
  <si>
    <t>c)</t>
  </si>
  <si>
    <t>beton klase C 25/30</t>
  </si>
  <si>
    <t>d)</t>
  </si>
  <si>
    <t>armatura</t>
  </si>
  <si>
    <t>Radovi u režiji koji se ne mogu normirati:</t>
  </si>
  <si>
    <t>KV radnik (zidar)</t>
  </si>
  <si>
    <t xml:space="preserve">NKV radnik </t>
  </si>
  <si>
    <t>kombinirka</t>
  </si>
  <si>
    <t>rovokopač - kupolaš</t>
  </si>
  <si>
    <t>e)</t>
  </si>
  <si>
    <t>kamion</t>
  </si>
  <si>
    <t>Oblaganje postojećih stepenica  kamenim škriljama: Stavka uključuje dobavu kamenih škrilja  5 cm debljine, polaganje istih u cementni malter d= 5 - 7cm, fugiranje finim cementnim malterom 1:3. U stavku uračunati kompletno odsoljavanje te premaz sika spojem staro -novo.Dimenzije stepeništa 2,50x5,00 m sa podestom u moru te 11,00 gazišta dim.2,50x0,35x0,18 cm,(5 ulaza u more) Obračun po m2 izvedene površine.</t>
  </si>
  <si>
    <t>Nabava i doprema materijala te izrada kamene tamponske podloge od mehanički zbijenog zrnatog kamenog materijala veličine zrna 0-64 mm ili 0-31mm sa nabijanjem vibro pločom i finim planiranjem 30% od ukupne površine planiranja. Dim. površine 100,00x 10,00 m u debljini od 0,30 cm. U stavku uračunati vraćanje materijala koje je more izbacilo na livadu do plaže.Dim. 100,00x 10,00 m Obračun po m3 ugrađenog i planiranog kamenog materijala u zbijenom stanju.</t>
  </si>
  <si>
    <t>Dobava, doprema i betoniranje temelja, zidova, ploča,  i sl. sa betonom prema uputi predstavnika investitora, izrada potrebne glatke oplate sa podupiranjem, te dobava i montaža armature.U stavku uračunati komplet radnje i predradnje za navedeni dio radova. Obračun za beton po m3, za oplatu po m2 i za armaturu po kg.</t>
  </si>
  <si>
    <t>Izvedba podvodnih radova: Stavka uključuje odstranjivanje oštećenih  dijelova obalnog zida,plaže i temelja na mjestu oštećenja pod morem sa čišćenjem nanosa kamena i mulja.U stavku uračunati komplet frezanje oštećenog dijela betonske plaže,te utovar i odvoz na deponij u ražiji izvođača. U cijeni je uključen sav rad, oprema i stručna ronilačka ekipa. Obračun po m3 iskopanog materijala.</t>
  </si>
  <si>
    <t>Izvedba podvodnih radova: Stavka uključuje betoniranje pod morem betonom C 35/45 (min. 500 kg cementa /m3 betona) oštećenih dijelova obalnog zida i postojećeg slipa dim.3,50x8,00 m u debljini od 0,10 cm sa armaturnom mrežom u dvije zone te ugradba bajcovanih letvi svakih 0,50 cm razmaka. Potrebna oplata je u jediničnoj cijeni. Ugradnja betona kontraktorom. U cijeni je sav materijal, rad, oprema i stručna ronilačka ekipa. Obračun po m3 ugrađenog betona.</t>
  </si>
  <si>
    <t>UKUPNO PLAŽA BORIK:</t>
  </si>
  <si>
    <t>REKAPITULACIJA:</t>
  </si>
  <si>
    <t>SVEUKUPNO:</t>
  </si>
  <si>
    <t>REKONSTRUKCIJA POTPORNOG ZIDA I  PLAŽE MAREA-PLAVA ZASTAVA</t>
  </si>
  <si>
    <t>Strojno i ručno rušenje (razbijanje) raznih armirano betonskih, betonskih i kamenih konstrukcija te utovar istih u kamion. Obračun po m3 konstrukcije.</t>
  </si>
  <si>
    <t>PDV 25%</t>
  </si>
  <si>
    <t>UKUPNO S PDV-om: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</si>
</sst>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1" xfId="0" applyBorder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49" fontId="3" fillId="0" borderId="0" xfId="0" applyNumberFormat="1" applyFont="1" applyAlignment="1">
      <alignment horizontal="justify" vertical="top" wrapText="1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justify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justify" vertical="top" wrapText="1"/>
    </xf>
    <xf numFmtId="4" fontId="3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/>
    <xf numFmtId="164" fontId="2" fillId="0" borderId="1" xfId="0" applyNumberFormat="1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8"/>
  <sheetViews>
    <sheetView tabSelected="1" topLeftCell="A85" workbookViewId="0">
      <selection activeCell="F110" sqref="F110"/>
    </sheetView>
  </sheetViews>
  <sheetFormatPr defaultRowHeight="15" x14ac:dyDescent="0.25"/>
  <cols>
    <col min="1" max="1" width="4.5703125" customWidth="1"/>
    <col min="2" max="2" width="50" customWidth="1"/>
    <col min="3" max="3" width="4" customWidth="1"/>
    <col min="4" max="4" width="7.7109375" customWidth="1"/>
    <col min="5" max="6" width="9.140625" style="25"/>
  </cols>
  <sheetData>
    <row r="2" spans="1:6" x14ac:dyDescent="0.25">
      <c r="B2" s="1"/>
    </row>
    <row r="3" spans="1:6" ht="31.5" x14ac:dyDescent="0.25">
      <c r="B3" s="5" t="s">
        <v>67</v>
      </c>
    </row>
    <row r="4" spans="1:6" x14ac:dyDescent="0.25">
      <c r="B4" s="1"/>
    </row>
    <row r="5" spans="1:6" x14ac:dyDescent="0.25">
      <c r="B5" s="1"/>
    </row>
    <row r="6" spans="1:6" ht="30" x14ac:dyDescent="0.25">
      <c r="A6" s="9" t="s">
        <v>10</v>
      </c>
      <c r="B6" s="4" t="s">
        <v>0</v>
      </c>
    </row>
    <row r="7" spans="1:6" ht="30" x14ac:dyDescent="0.25">
      <c r="A7" s="10"/>
      <c r="B7" s="4" t="s">
        <v>1</v>
      </c>
    </row>
    <row r="8" spans="1:6" ht="30" x14ac:dyDescent="0.25">
      <c r="A8" s="10"/>
      <c r="B8" s="1" t="s">
        <v>2</v>
      </c>
    </row>
    <row r="9" spans="1:6" ht="30" x14ac:dyDescent="0.25">
      <c r="A9" s="10"/>
      <c r="B9" s="1" t="s">
        <v>3</v>
      </c>
    </row>
    <row r="10" spans="1:6" ht="30" x14ac:dyDescent="0.25">
      <c r="A10" s="10"/>
      <c r="B10" s="1" t="s">
        <v>4</v>
      </c>
    </row>
    <row r="11" spans="1:6" ht="30" x14ac:dyDescent="0.25">
      <c r="A11" s="10"/>
      <c r="B11" s="1" t="s">
        <v>5</v>
      </c>
    </row>
    <row r="12" spans="1:6" x14ac:dyDescent="0.25">
      <c r="A12" s="10"/>
      <c r="B12" s="1" t="s">
        <v>6</v>
      </c>
    </row>
    <row r="13" spans="1:6" ht="30" x14ac:dyDescent="0.25">
      <c r="A13" s="10"/>
      <c r="B13" s="1" t="s">
        <v>7</v>
      </c>
    </row>
    <row r="14" spans="1:6" x14ac:dyDescent="0.25">
      <c r="A14" s="10"/>
      <c r="B14" s="1" t="s">
        <v>9</v>
      </c>
    </row>
    <row r="15" spans="1:6" x14ac:dyDescent="0.25">
      <c r="A15" s="10"/>
      <c r="B15" s="1"/>
      <c r="C15" t="s">
        <v>8</v>
      </c>
      <c r="D15" s="6">
        <v>12.05</v>
      </c>
      <c r="F15" s="25">
        <f>D15*E15</f>
        <v>0</v>
      </c>
    </row>
    <row r="16" spans="1:6" x14ac:dyDescent="0.25">
      <c r="A16" s="10"/>
      <c r="B16" s="1"/>
      <c r="D16" s="7"/>
    </row>
    <row r="17" spans="1:6" x14ac:dyDescent="0.25">
      <c r="A17" s="10"/>
      <c r="B17" s="1"/>
      <c r="D17" s="7"/>
    </row>
    <row r="18" spans="1:6" ht="75" x14ac:dyDescent="0.25">
      <c r="A18" s="9" t="s">
        <v>11</v>
      </c>
      <c r="B18" s="1" t="s">
        <v>12</v>
      </c>
      <c r="D18" s="7"/>
    </row>
    <row r="19" spans="1:6" x14ac:dyDescent="0.25">
      <c r="A19" s="10"/>
      <c r="B19" s="1"/>
      <c r="C19" t="s">
        <v>8</v>
      </c>
      <c r="D19" s="6">
        <v>12.05</v>
      </c>
      <c r="F19" s="25">
        <f t="shared" ref="F19:F48" si="0">D19*E19</f>
        <v>0</v>
      </c>
    </row>
    <row r="20" spans="1:6" x14ac:dyDescent="0.25">
      <c r="A20" s="10"/>
      <c r="B20" s="1"/>
      <c r="D20" s="6"/>
    </row>
    <row r="21" spans="1:6" x14ac:dyDescent="0.25">
      <c r="A21" s="10"/>
      <c r="B21" s="1"/>
      <c r="D21" s="6"/>
    </row>
    <row r="22" spans="1:6" ht="60" x14ac:dyDescent="0.25">
      <c r="A22" s="9" t="s">
        <v>13</v>
      </c>
      <c r="B22" s="1" t="s">
        <v>14</v>
      </c>
      <c r="D22" s="6"/>
    </row>
    <row r="23" spans="1:6" x14ac:dyDescent="0.25">
      <c r="A23" s="10"/>
      <c r="B23" s="1"/>
      <c r="C23" t="s">
        <v>8</v>
      </c>
      <c r="D23" s="6">
        <v>15.6</v>
      </c>
      <c r="F23" s="25">
        <f t="shared" si="0"/>
        <v>0</v>
      </c>
    </row>
    <row r="24" spans="1:6" x14ac:dyDescent="0.25">
      <c r="A24" s="10"/>
      <c r="B24" s="1"/>
      <c r="D24" s="6"/>
    </row>
    <row r="25" spans="1:6" ht="105" x14ac:dyDescent="0.25">
      <c r="A25" s="9" t="s">
        <v>15</v>
      </c>
      <c r="B25" s="1" t="s">
        <v>16</v>
      </c>
      <c r="D25" s="6"/>
    </row>
    <row r="26" spans="1:6" x14ac:dyDescent="0.25">
      <c r="A26" s="10"/>
      <c r="B26" s="1"/>
      <c r="C26" t="s">
        <v>8</v>
      </c>
      <c r="D26" s="6">
        <v>62.53</v>
      </c>
      <c r="F26" s="25">
        <f t="shared" si="0"/>
        <v>0</v>
      </c>
    </row>
    <row r="27" spans="1:6" x14ac:dyDescent="0.25">
      <c r="A27" s="10"/>
      <c r="B27" s="1"/>
      <c r="D27" s="6"/>
    </row>
    <row r="28" spans="1:6" ht="90" x14ac:dyDescent="0.25">
      <c r="A28" s="9" t="s">
        <v>17</v>
      </c>
      <c r="B28" s="1" t="s">
        <v>25</v>
      </c>
      <c r="D28" s="6"/>
    </row>
    <row r="29" spans="1:6" x14ac:dyDescent="0.25">
      <c r="A29" s="10"/>
      <c r="B29" s="1"/>
      <c r="C29" t="s">
        <v>8</v>
      </c>
      <c r="D29" s="6">
        <v>65.91</v>
      </c>
      <c r="F29" s="25">
        <f t="shared" si="0"/>
        <v>0</v>
      </c>
    </row>
    <row r="30" spans="1:6" x14ac:dyDescent="0.25">
      <c r="A30" s="10"/>
      <c r="B30" s="1"/>
      <c r="D30" s="6"/>
    </row>
    <row r="31" spans="1:6" ht="90" x14ac:dyDescent="0.25">
      <c r="A31" s="9" t="s">
        <v>18</v>
      </c>
      <c r="B31" s="1" t="s">
        <v>19</v>
      </c>
      <c r="D31" s="6"/>
    </row>
    <row r="32" spans="1:6" x14ac:dyDescent="0.25">
      <c r="A32" s="10"/>
      <c r="C32" t="s">
        <v>8</v>
      </c>
      <c r="D32" s="6">
        <v>35</v>
      </c>
      <c r="F32" s="25">
        <f t="shared" si="0"/>
        <v>0</v>
      </c>
    </row>
    <row r="33" spans="1:6" x14ac:dyDescent="0.25">
      <c r="A33" s="10"/>
      <c r="D33" s="6"/>
    </row>
    <row r="34" spans="1:6" x14ac:dyDescent="0.25">
      <c r="A34" s="10"/>
      <c r="D34" s="6"/>
    </row>
    <row r="35" spans="1:6" ht="105" x14ac:dyDescent="0.25">
      <c r="A35" s="9" t="s">
        <v>20</v>
      </c>
      <c r="B35" s="1" t="s">
        <v>21</v>
      </c>
      <c r="D35" s="6"/>
    </row>
    <row r="36" spans="1:6" x14ac:dyDescent="0.25">
      <c r="A36" s="10"/>
      <c r="B36" t="s">
        <v>34</v>
      </c>
      <c r="C36" t="s">
        <v>8</v>
      </c>
      <c r="D36" s="6">
        <v>15.6</v>
      </c>
      <c r="F36" s="25">
        <f t="shared" si="0"/>
        <v>0</v>
      </c>
    </row>
    <row r="37" spans="1:6" x14ac:dyDescent="0.25">
      <c r="A37" s="10"/>
      <c r="B37" t="s">
        <v>35</v>
      </c>
      <c r="C37" t="s">
        <v>36</v>
      </c>
      <c r="D37" s="6">
        <v>1280</v>
      </c>
      <c r="F37" s="25">
        <f t="shared" si="0"/>
        <v>0</v>
      </c>
    </row>
    <row r="38" spans="1:6" x14ac:dyDescent="0.25">
      <c r="A38" s="10"/>
      <c r="D38" s="6"/>
    </row>
    <row r="39" spans="1:6" ht="60" x14ac:dyDescent="0.25">
      <c r="A39" s="9" t="s">
        <v>22</v>
      </c>
      <c r="B39" s="1" t="s">
        <v>23</v>
      </c>
      <c r="D39" s="6"/>
    </row>
    <row r="40" spans="1:6" x14ac:dyDescent="0.25">
      <c r="A40" s="10"/>
      <c r="C40" t="s">
        <v>8</v>
      </c>
      <c r="D40" s="6">
        <v>17.850000000000001</v>
      </c>
      <c r="F40" s="25">
        <f t="shared" si="0"/>
        <v>0</v>
      </c>
    </row>
    <row r="41" spans="1:6" x14ac:dyDescent="0.25">
      <c r="A41" s="10"/>
      <c r="D41" s="6"/>
    </row>
    <row r="42" spans="1:6" x14ac:dyDescent="0.25">
      <c r="A42" s="10"/>
      <c r="D42" s="6"/>
    </row>
    <row r="43" spans="1:6" ht="60" x14ac:dyDescent="0.25">
      <c r="A43" s="10" t="s">
        <v>26</v>
      </c>
      <c r="B43" s="1" t="s">
        <v>32</v>
      </c>
      <c r="D43" s="6"/>
    </row>
    <row r="44" spans="1:6" x14ac:dyDescent="0.25">
      <c r="D44" s="6"/>
    </row>
    <row r="45" spans="1:6" x14ac:dyDescent="0.25">
      <c r="B45" t="s">
        <v>27</v>
      </c>
      <c r="C45" t="s">
        <v>30</v>
      </c>
      <c r="D45" s="6">
        <v>10</v>
      </c>
      <c r="F45" s="25">
        <f t="shared" si="0"/>
        <v>0</v>
      </c>
    </row>
    <row r="46" spans="1:6" x14ac:dyDescent="0.25">
      <c r="B46" t="s">
        <v>28</v>
      </c>
      <c r="C46" t="s">
        <v>30</v>
      </c>
      <c r="D46" s="6">
        <v>10</v>
      </c>
      <c r="F46" s="25">
        <f t="shared" si="0"/>
        <v>0</v>
      </c>
    </row>
    <row r="47" spans="1:6" x14ac:dyDescent="0.25">
      <c r="B47" t="s">
        <v>29</v>
      </c>
      <c r="C47" t="s">
        <v>30</v>
      </c>
      <c r="D47" s="6">
        <v>10</v>
      </c>
      <c r="F47" s="25">
        <f t="shared" si="0"/>
        <v>0</v>
      </c>
    </row>
    <row r="48" spans="1:6" x14ac:dyDescent="0.25">
      <c r="B48" t="s">
        <v>33</v>
      </c>
      <c r="C48" t="s">
        <v>30</v>
      </c>
      <c r="D48" s="6">
        <v>5</v>
      </c>
      <c r="F48" s="25">
        <f t="shared" si="0"/>
        <v>0</v>
      </c>
    </row>
    <row r="49" spans="1:6" x14ac:dyDescent="0.25">
      <c r="D49" s="6"/>
    </row>
    <row r="50" spans="1:6" ht="15.75" thickBot="1" x14ac:dyDescent="0.3">
      <c r="B50" s="8" t="s">
        <v>24</v>
      </c>
      <c r="C50" s="3"/>
      <c r="D50" s="3"/>
      <c r="E50" s="26"/>
      <c r="F50" s="27">
        <f>SUM(F15:F48)</f>
        <v>0</v>
      </c>
    </row>
    <row r="51" spans="1:6" ht="15.75" thickTop="1" x14ac:dyDescent="0.25"/>
    <row r="53" spans="1:6" x14ac:dyDescent="0.25">
      <c r="B53" s="10" t="s">
        <v>37</v>
      </c>
    </row>
    <row r="56" spans="1:6" ht="45" x14ac:dyDescent="0.25">
      <c r="A56" t="s">
        <v>10</v>
      </c>
      <c r="B56" s="11" t="s">
        <v>68</v>
      </c>
    </row>
    <row r="57" spans="1:6" x14ac:dyDescent="0.25">
      <c r="C57" t="s">
        <v>8</v>
      </c>
      <c r="D57" s="2">
        <v>10</v>
      </c>
      <c r="F57" s="25">
        <f>D57*E57</f>
        <v>0</v>
      </c>
    </row>
    <row r="58" spans="1:6" x14ac:dyDescent="0.25">
      <c r="D58" s="2"/>
    </row>
    <row r="59" spans="1:6" ht="135" x14ac:dyDescent="0.25">
      <c r="A59" s="12" t="s">
        <v>11</v>
      </c>
      <c r="B59" s="11" t="s">
        <v>60</v>
      </c>
      <c r="D59" s="2"/>
    </row>
    <row r="60" spans="1:6" x14ac:dyDescent="0.25">
      <c r="A60" s="13" t="s">
        <v>38</v>
      </c>
      <c r="B60" s="14" t="s">
        <v>39</v>
      </c>
      <c r="D60" s="2"/>
    </row>
    <row r="61" spans="1:6" x14ac:dyDescent="0.25">
      <c r="C61" t="s">
        <v>8</v>
      </c>
      <c r="D61" s="2">
        <v>150</v>
      </c>
      <c r="E61" s="28"/>
      <c r="F61" s="25">
        <f t="shared" ref="F61:F93" si="1">D61*E61</f>
        <v>0</v>
      </c>
    </row>
    <row r="62" spans="1:6" x14ac:dyDescent="0.25">
      <c r="D62" s="2"/>
    </row>
    <row r="63" spans="1:6" x14ac:dyDescent="0.25">
      <c r="D63" s="2"/>
    </row>
    <row r="64" spans="1:6" ht="90" x14ac:dyDescent="0.25">
      <c r="A64" s="12" t="s">
        <v>13</v>
      </c>
      <c r="B64" s="16" t="s">
        <v>40</v>
      </c>
      <c r="C64" s="15"/>
      <c r="D64" s="2"/>
    </row>
    <row r="65" spans="1:6" x14ac:dyDescent="0.25">
      <c r="A65" s="13" t="s">
        <v>38</v>
      </c>
      <c r="B65" s="14" t="s">
        <v>41</v>
      </c>
      <c r="C65" s="17" t="s">
        <v>8</v>
      </c>
      <c r="D65" s="2">
        <v>150</v>
      </c>
      <c r="E65" s="28"/>
      <c r="F65" s="25">
        <f t="shared" si="1"/>
        <v>0</v>
      </c>
    </row>
    <row r="66" spans="1:6" x14ac:dyDescent="0.25">
      <c r="A66" s="13" t="s">
        <v>42</v>
      </c>
      <c r="B66" s="14" t="s">
        <v>43</v>
      </c>
      <c r="C66" s="17" t="s">
        <v>8</v>
      </c>
      <c r="D66" s="2">
        <v>30</v>
      </c>
      <c r="E66" s="28"/>
      <c r="F66" s="25">
        <f t="shared" si="1"/>
        <v>0</v>
      </c>
    </row>
    <row r="67" spans="1:6" x14ac:dyDescent="0.25">
      <c r="D67" s="2"/>
    </row>
    <row r="68" spans="1:6" x14ac:dyDescent="0.25">
      <c r="D68" s="2"/>
    </row>
    <row r="69" spans="1:6" x14ac:dyDescent="0.25">
      <c r="B69" s="1"/>
      <c r="D69" s="2"/>
    </row>
    <row r="70" spans="1:6" ht="75" x14ac:dyDescent="0.25">
      <c r="A70" s="12" t="s">
        <v>15</v>
      </c>
      <c r="B70" s="16" t="s">
        <v>44</v>
      </c>
      <c r="D70" s="2"/>
    </row>
    <row r="71" spans="1:6" x14ac:dyDescent="0.25">
      <c r="C71" t="s">
        <v>45</v>
      </c>
      <c r="D71" s="2">
        <v>200</v>
      </c>
      <c r="F71" s="25">
        <f t="shared" si="1"/>
        <v>0</v>
      </c>
    </row>
    <row r="72" spans="1:6" x14ac:dyDescent="0.25">
      <c r="D72" s="2"/>
    </row>
    <row r="73" spans="1:6" ht="90" x14ac:dyDescent="0.25">
      <c r="A73" s="18" t="s">
        <v>17</v>
      </c>
      <c r="B73" s="11" t="s">
        <v>61</v>
      </c>
      <c r="D73" s="2"/>
    </row>
    <row r="74" spans="1:6" x14ac:dyDescent="0.25">
      <c r="A74" s="13" t="s">
        <v>38</v>
      </c>
      <c r="B74" s="14" t="s">
        <v>46</v>
      </c>
      <c r="C74" s="19" t="s">
        <v>45</v>
      </c>
      <c r="D74" s="22">
        <v>50</v>
      </c>
      <c r="E74" s="28"/>
      <c r="F74" s="25">
        <f t="shared" si="1"/>
        <v>0</v>
      </c>
    </row>
    <row r="75" spans="1:6" x14ac:dyDescent="0.25">
      <c r="A75" s="13" t="s">
        <v>42</v>
      </c>
      <c r="B75" s="14" t="s">
        <v>47</v>
      </c>
      <c r="C75" s="19" t="s">
        <v>8</v>
      </c>
      <c r="D75" s="22">
        <v>10</v>
      </c>
      <c r="E75" s="28"/>
      <c r="F75" s="25">
        <f t="shared" si="1"/>
        <v>0</v>
      </c>
    </row>
    <row r="76" spans="1:6" x14ac:dyDescent="0.25">
      <c r="A76" s="13" t="s">
        <v>48</v>
      </c>
      <c r="B76" s="14" t="s">
        <v>49</v>
      </c>
      <c r="C76" s="19" t="s">
        <v>8</v>
      </c>
      <c r="D76" s="22">
        <v>10</v>
      </c>
      <c r="E76" s="28"/>
      <c r="F76" s="25">
        <f t="shared" si="1"/>
        <v>0</v>
      </c>
    </row>
    <row r="77" spans="1:6" x14ac:dyDescent="0.25">
      <c r="A77" s="13" t="s">
        <v>50</v>
      </c>
      <c r="B77" s="14" t="s">
        <v>51</v>
      </c>
      <c r="C77" s="19" t="s">
        <v>36</v>
      </c>
      <c r="D77" s="22">
        <v>30</v>
      </c>
      <c r="E77" s="28"/>
      <c r="F77" s="25">
        <f t="shared" si="1"/>
        <v>0</v>
      </c>
    </row>
    <row r="78" spans="1:6" x14ac:dyDescent="0.25">
      <c r="D78" s="2"/>
    </row>
    <row r="79" spans="1:6" x14ac:dyDescent="0.25">
      <c r="D79" s="2"/>
    </row>
    <row r="80" spans="1:6" ht="120" x14ac:dyDescent="0.25">
      <c r="A80" s="13" t="s">
        <v>18</v>
      </c>
      <c r="B80" s="11" t="s">
        <v>62</v>
      </c>
      <c r="D80" s="2"/>
    </row>
    <row r="81" spans="1:6" x14ac:dyDescent="0.25">
      <c r="B81" s="14"/>
      <c r="C81" s="19" t="s">
        <v>8</v>
      </c>
      <c r="D81" s="2">
        <v>5</v>
      </c>
      <c r="E81" s="28"/>
      <c r="F81" s="25">
        <f t="shared" si="1"/>
        <v>0</v>
      </c>
    </row>
    <row r="82" spans="1:6" x14ac:dyDescent="0.25">
      <c r="B82" s="14"/>
      <c r="C82" s="20"/>
      <c r="D82" s="23"/>
    </row>
    <row r="83" spans="1:6" ht="135" x14ac:dyDescent="0.25">
      <c r="A83" t="s">
        <v>20</v>
      </c>
      <c r="B83" s="11" t="s">
        <v>63</v>
      </c>
      <c r="C83" s="20"/>
      <c r="D83" s="23"/>
    </row>
    <row r="84" spans="1:6" x14ac:dyDescent="0.25">
      <c r="C84" s="19" t="s">
        <v>8</v>
      </c>
      <c r="D84" s="2">
        <v>15</v>
      </c>
      <c r="E84" s="28"/>
      <c r="F84" s="25">
        <f t="shared" si="1"/>
        <v>0</v>
      </c>
    </row>
    <row r="85" spans="1:6" x14ac:dyDescent="0.25">
      <c r="D85" s="2"/>
    </row>
    <row r="86" spans="1:6" ht="120" x14ac:dyDescent="0.25">
      <c r="A86" t="s">
        <v>22</v>
      </c>
      <c r="B86" s="11" t="s">
        <v>59</v>
      </c>
      <c r="D86" s="2"/>
    </row>
    <row r="87" spans="1:6" x14ac:dyDescent="0.25">
      <c r="C87" t="s">
        <v>45</v>
      </c>
      <c r="D87" s="2">
        <v>80</v>
      </c>
      <c r="E87" s="28"/>
      <c r="F87" s="25">
        <f t="shared" si="1"/>
        <v>0</v>
      </c>
    </row>
    <row r="88" spans="1:6" x14ac:dyDescent="0.25">
      <c r="A88" s="12" t="s">
        <v>26</v>
      </c>
      <c r="B88" s="11" t="s">
        <v>52</v>
      </c>
      <c r="D88" s="2"/>
    </row>
    <row r="89" spans="1:6" x14ac:dyDescent="0.25">
      <c r="A89" s="12" t="s">
        <v>38</v>
      </c>
      <c r="B89" s="21" t="s">
        <v>53</v>
      </c>
      <c r="C89" s="17" t="s">
        <v>30</v>
      </c>
      <c r="D89" s="22">
        <v>10</v>
      </c>
      <c r="E89" s="28"/>
      <c r="F89" s="25">
        <f t="shared" si="1"/>
        <v>0</v>
      </c>
    </row>
    <row r="90" spans="1:6" x14ac:dyDescent="0.25">
      <c r="A90" s="12" t="s">
        <v>42</v>
      </c>
      <c r="B90" s="21" t="s">
        <v>54</v>
      </c>
      <c r="C90" s="17" t="s">
        <v>30</v>
      </c>
      <c r="D90" s="22">
        <v>10</v>
      </c>
      <c r="E90" s="28"/>
      <c r="F90" s="25">
        <f t="shared" si="1"/>
        <v>0</v>
      </c>
    </row>
    <row r="91" spans="1:6" x14ac:dyDescent="0.25">
      <c r="A91" s="12" t="s">
        <v>48</v>
      </c>
      <c r="B91" s="21" t="s">
        <v>55</v>
      </c>
      <c r="C91" s="17" t="s">
        <v>30</v>
      </c>
      <c r="D91" s="22">
        <v>5</v>
      </c>
      <c r="E91" s="28"/>
      <c r="F91" s="25">
        <f t="shared" si="1"/>
        <v>0</v>
      </c>
    </row>
    <row r="92" spans="1:6" x14ac:dyDescent="0.25">
      <c r="A92" s="12" t="s">
        <v>50</v>
      </c>
      <c r="B92" s="21" t="s">
        <v>56</v>
      </c>
      <c r="C92" s="17" t="s">
        <v>30</v>
      </c>
      <c r="D92" s="22">
        <v>5</v>
      </c>
      <c r="E92" s="28"/>
      <c r="F92" s="25">
        <f t="shared" si="1"/>
        <v>0</v>
      </c>
    </row>
    <row r="93" spans="1:6" x14ac:dyDescent="0.25">
      <c r="A93" s="12" t="s">
        <v>57</v>
      </c>
      <c r="B93" s="21" t="s">
        <v>58</v>
      </c>
      <c r="C93" s="17" t="s">
        <v>30</v>
      </c>
      <c r="D93" s="22">
        <v>5</v>
      </c>
      <c r="E93" s="28"/>
      <c r="F93" s="25">
        <f t="shared" si="1"/>
        <v>0</v>
      </c>
    </row>
    <row r="95" spans="1:6" ht="15.75" thickBot="1" x14ac:dyDescent="0.3">
      <c r="B95" s="8" t="s">
        <v>64</v>
      </c>
      <c r="C95" s="3"/>
      <c r="D95" s="3"/>
      <c r="E95" s="26"/>
      <c r="F95" s="27">
        <f>SUM(F57:F94)</f>
        <v>0</v>
      </c>
    </row>
    <row r="96" spans="1:6" ht="15.75" thickTop="1" x14ac:dyDescent="0.25"/>
    <row r="98" spans="2:6" x14ac:dyDescent="0.25">
      <c r="B98" s="10" t="s">
        <v>65</v>
      </c>
    </row>
    <row r="100" spans="2:6" ht="31.5" x14ac:dyDescent="0.25">
      <c r="B100" s="5" t="s">
        <v>31</v>
      </c>
      <c r="F100" s="29">
        <f>F50</f>
        <v>0</v>
      </c>
    </row>
    <row r="101" spans="2:6" x14ac:dyDescent="0.25">
      <c r="F101" s="30"/>
    </row>
    <row r="102" spans="2:6" ht="31.5" x14ac:dyDescent="0.25">
      <c r="B102" s="5" t="s">
        <v>37</v>
      </c>
      <c r="F102" s="29">
        <f>F95</f>
        <v>0</v>
      </c>
    </row>
    <row r="105" spans="2:6" ht="16.5" thickBot="1" x14ac:dyDescent="0.3">
      <c r="B105" s="8" t="s">
        <v>66</v>
      </c>
      <c r="C105" s="3"/>
      <c r="D105" s="3"/>
      <c r="E105" s="26"/>
      <c r="F105" s="31">
        <f>SUM(F100:F104)</f>
        <v>0</v>
      </c>
    </row>
    <row r="106" spans="2:6" ht="15.75" thickTop="1" x14ac:dyDescent="0.25"/>
    <row r="107" spans="2:6" x14ac:dyDescent="0.25">
      <c r="D107" t="s">
        <v>69</v>
      </c>
    </row>
    <row r="108" spans="2:6" x14ac:dyDescent="0.25">
      <c r="D108" s="24" t="s">
        <v>70</v>
      </c>
      <c r="F108" s="25">
        <f>F105+F107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PLAŽA MAREA I BORIK</vt:lpstr>
    </vt:vector>
  </TitlesOfParts>
  <Company>Grad Poreč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Radenović</dc:creator>
  <cp:lastModifiedBy>Alja Udovičić</cp:lastModifiedBy>
  <cp:lastPrinted>2024-02-06T10:57:57Z</cp:lastPrinted>
  <dcterms:created xsi:type="dcterms:W3CDTF">2024-02-05T13:42:19Z</dcterms:created>
  <dcterms:modified xsi:type="dcterms:W3CDTF">2024-04-11T12:27:51Z</dcterms:modified>
</cp:coreProperties>
</file>